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1" i="1" l="1"/>
  <c r="E27" i="1"/>
  <c r="D18" i="1"/>
  <c r="D7" i="1"/>
  <c r="E6" i="1"/>
</calcChain>
</file>

<file path=xl/sharedStrings.xml><?xml version="1.0" encoding="utf-8"?>
<sst xmlns="http://schemas.openxmlformats.org/spreadsheetml/2006/main" count="31" uniqueCount="27">
  <si>
    <t>銷貨</t>
    <phoneticPr fontId="2" type="noConversion"/>
  </si>
  <si>
    <t>銷貨折扣</t>
    <phoneticPr fontId="2" type="noConversion"/>
  </si>
  <si>
    <t>銷貨退回</t>
    <phoneticPr fontId="2" type="noConversion"/>
  </si>
  <si>
    <t>本期損益</t>
    <phoneticPr fontId="2" type="noConversion"/>
  </si>
  <si>
    <t>(1)</t>
    <phoneticPr fontId="2" type="noConversion"/>
  </si>
  <si>
    <t>(2)</t>
    <phoneticPr fontId="2" type="noConversion"/>
  </si>
  <si>
    <t>購貨</t>
    <phoneticPr fontId="2" type="noConversion"/>
  </si>
  <si>
    <t>購貨折扣</t>
    <phoneticPr fontId="2" type="noConversion"/>
  </si>
  <si>
    <t>購貨退出</t>
    <phoneticPr fontId="2" type="noConversion"/>
  </si>
  <si>
    <t>銷貨成本</t>
    <phoneticPr fontId="2" type="noConversion"/>
  </si>
  <si>
    <t>存貨(期末)</t>
    <phoneticPr fontId="2" type="noConversion"/>
  </si>
  <si>
    <t>購貨運費</t>
    <phoneticPr fontId="2" type="noConversion"/>
  </si>
  <si>
    <t>存貨(期初)</t>
    <phoneticPr fontId="2" type="noConversion"/>
  </si>
  <si>
    <t>本期損益</t>
    <phoneticPr fontId="2" type="noConversion"/>
  </si>
  <si>
    <t>(3)</t>
    <phoneticPr fontId="2" type="noConversion"/>
  </si>
  <si>
    <t>薪資</t>
    <phoneticPr fontId="2" type="noConversion"/>
  </si>
  <si>
    <t>折舊</t>
    <phoneticPr fontId="2" type="noConversion"/>
  </si>
  <si>
    <t>水電費</t>
    <phoneticPr fontId="2" type="noConversion"/>
  </si>
  <si>
    <t>呆帳</t>
    <phoneticPr fontId="2" type="noConversion"/>
  </si>
  <si>
    <t>(4)</t>
    <phoneticPr fontId="2" type="noConversion"/>
  </si>
  <si>
    <t>利息費用</t>
    <phoneticPr fontId="2" type="noConversion"/>
  </si>
  <si>
    <t>利息收入</t>
    <phoneticPr fontId="2" type="noConversion"/>
  </si>
  <si>
    <t>租金收入</t>
    <phoneticPr fontId="2" type="noConversion"/>
  </si>
  <si>
    <t>(5)</t>
    <phoneticPr fontId="2" type="noConversion"/>
  </si>
  <si>
    <t>業主權益</t>
    <phoneticPr fontId="2" type="noConversion"/>
  </si>
  <si>
    <t>本期損益(損)</t>
    <phoneticPr fontId="2" type="noConversion"/>
  </si>
  <si>
    <t>(6)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</si>
</sst>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8" formatCode="m/d;@"/>
    <numFmt numFmtId="183" formatCode="_-* #,##0_-;\-* #,##0_-;_-* &quot;-&quot;??_-;_-@_-"/>
  </numFmts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left" vertical="center" indent="2"/>
    </xf>
    <xf numFmtId="183" fontId="0" fillId="0" borderId="0" xfId="1" applyNumberFormat="1" applyFont="1">
      <alignment vertical="center"/>
    </xf>
    <xf numFmtId="183" fontId="0" fillId="2" borderId="0" xfId="1" applyNumberFormat="1" applyFont="1" applyFill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/>
    </xf>
    <xf numFmtId="183" fontId="0" fillId="0" borderId="0" xfId="1" applyNumberFormat="1" applyFont="1" applyFill="1">
      <alignment vertical="center"/>
    </xf>
    <xf numFmtId="0" fontId="0" fillId="0" borderId="0" xfId="0" applyAlignment="1">
      <alignment horizontal="left" vertical="center"/>
    </xf>
    <xf numFmtId="183" fontId="0" fillId="0" borderId="0" xfId="0" applyNumberForma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110" zoomScaleNormal="110" workbookViewId="0">
      <selection activeCell="G11" sqref="G11"/>
    </sheetView>
  </sheetViews>
  <sheetFormatPr defaultRowHeight="16.5" x14ac:dyDescent="0.25"/>
  <cols>
    <col min="1" max="1" width="9.5" style="5" bestFit="1" customWidth="1"/>
    <col min="2" max="2" width="10.5" style="1" bestFit="1" customWidth="1"/>
    <col min="3" max="3" width="12.875" customWidth="1"/>
    <col min="4" max="5" width="11.875" style="3" bestFit="1" customWidth="1"/>
    <col min="7" max="7" width="13.5" customWidth="1"/>
  </cols>
  <sheetData>
    <row r="1" spans="1:8" ht="17.25" customHeight="1" x14ac:dyDescent="0.25">
      <c r="F1" s="5" t="s">
        <v>26</v>
      </c>
      <c r="G1" t="s">
        <v>25</v>
      </c>
      <c r="H1" s="9">
        <f>E6-D15-D18+E27</f>
        <v>-45700</v>
      </c>
    </row>
    <row r="2" spans="1:8" x14ac:dyDescent="0.25">
      <c r="A2" s="5" t="s">
        <v>4</v>
      </c>
    </row>
    <row r="3" spans="1:8" x14ac:dyDescent="0.25">
      <c r="B3" s="1">
        <v>42369</v>
      </c>
      <c r="C3" t="s">
        <v>0</v>
      </c>
      <c r="D3" s="3">
        <v>177600</v>
      </c>
    </row>
    <row r="4" spans="1:8" x14ac:dyDescent="0.25">
      <c r="C4" s="2" t="s">
        <v>1</v>
      </c>
      <c r="E4" s="3">
        <v>100</v>
      </c>
    </row>
    <row r="5" spans="1:8" x14ac:dyDescent="0.25">
      <c r="C5" s="2" t="s">
        <v>2</v>
      </c>
      <c r="E5" s="3">
        <v>2400</v>
      </c>
    </row>
    <row r="6" spans="1:8" x14ac:dyDescent="0.25">
      <c r="C6" s="2" t="s">
        <v>3</v>
      </c>
      <c r="E6" s="4">
        <f>D3-E4-E5</f>
        <v>175100</v>
      </c>
    </row>
    <row r="7" spans="1:8" x14ac:dyDescent="0.25">
      <c r="A7" s="5" t="s">
        <v>5</v>
      </c>
      <c r="B7" s="1">
        <v>42369</v>
      </c>
      <c r="C7" s="6" t="s">
        <v>9</v>
      </c>
      <c r="D7" s="7">
        <f>SUM(E11:E13)-SUM(D8:D10)</f>
        <v>150400</v>
      </c>
    </row>
    <row r="8" spans="1:8" x14ac:dyDescent="0.25">
      <c r="C8" s="6" t="s">
        <v>7</v>
      </c>
      <c r="D8" s="3">
        <v>4800</v>
      </c>
    </row>
    <row r="9" spans="1:8" x14ac:dyDescent="0.25">
      <c r="C9" s="6" t="s">
        <v>8</v>
      </c>
      <c r="D9" s="3">
        <v>200</v>
      </c>
    </row>
    <row r="10" spans="1:8" x14ac:dyDescent="0.25">
      <c r="C10" s="6" t="s">
        <v>10</v>
      </c>
      <c r="D10" s="3">
        <v>70000</v>
      </c>
    </row>
    <row r="11" spans="1:8" x14ac:dyDescent="0.25">
      <c r="C11" s="2" t="s">
        <v>6</v>
      </c>
      <c r="E11" s="3">
        <v>144000</v>
      </c>
    </row>
    <row r="12" spans="1:8" x14ac:dyDescent="0.25">
      <c r="C12" s="2" t="s">
        <v>12</v>
      </c>
      <c r="E12" s="3">
        <v>80600</v>
      </c>
    </row>
    <row r="13" spans="1:8" x14ac:dyDescent="0.25">
      <c r="C13" s="2" t="s">
        <v>11</v>
      </c>
      <c r="E13" s="3">
        <v>800</v>
      </c>
    </row>
    <row r="15" spans="1:8" x14ac:dyDescent="0.25">
      <c r="B15" s="1">
        <v>42369</v>
      </c>
      <c r="C15" s="8" t="s">
        <v>13</v>
      </c>
      <c r="D15" s="4">
        <v>150400</v>
      </c>
    </row>
    <row r="16" spans="1:8" x14ac:dyDescent="0.25">
      <c r="C16" s="2" t="s">
        <v>9</v>
      </c>
      <c r="D16" s="7"/>
      <c r="E16" s="3">
        <v>150400</v>
      </c>
    </row>
    <row r="18" spans="1:5" x14ac:dyDescent="0.25">
      <c r="A18" s="5" t="s">
        <v>14</v>
      </c>
      <c r="B18" s="1">
        <v>42369</v>
      </c>
      <c r="C18" s="8" t="s">
        <v>13</v>
      </c>
      <c r="D18" s="4">
        <f>SUM(E18:E22)</f>
        <v>72300</v>
      </c>
    </row>
    <row r="19" spans="1:5" x14ac:dyDescent="0.25">
      <c r="C19" s="2" t="s">
        <v>15</v>
      </c>
      <c r="E19" s="3">
        <v>64000</v>
      </c>
    </row>
    <row r="20" spans="1:5" x14ac:dyDescent="0.25">
      <c r="C20" s="2" t="s">
        <v>16</v>
      </c>
      <c r="E20" s="3">
        <v>5000</v>
      </c>
    </row>
    <row r="21" spans="1:5" x14ac:dyDescent="0.25">
      <c r="C21" s="2" t="s">
        <v>17</v>
      </c>
      <c r="E21" s="3">
        <v>300</v>
      </c>
    </row>
    <row r="22" spans="1:5" x14ac:dyDescent="0.25">
      <c r="C22" s="2" t="s">
        <v>18</v>
      </c>
      <c r="E22" s="3">
        <v>3000</v>
      </c>
    </row>
    <row r="24" spans="1:5" x14ac:dyDescent="0.25">
      <c r="A24" s="5" t="s">
        <v>19</v>
      </c>
      <c r="B24" s="1">
        <v>42369</v>
      </c>
      <c r="C24" s="8" t="s">
        <v>21</v>
      </c>
      <c r="D24" s="3">
        <v>600</v>
      </c>
    </row>
    <row r="25" spans="1:5" x14ac:dyDescent="0.25">
      <c r="C25" s="8" t="s">
        <v>22</v>
      </c>
      <c r="D25" s="3">
        <v>1400</v>
      </c>
    </row>
    <row r="26" spans="1:5" x14ac:dyDescent="0.25">
      <c r="C26" s="2" t="s">
        <v>20</v>
      </c>
      <c r="E26" s="3">
        <v>100</v>
      </c>
    </row>
    <row r="27" spans="1:5" x14ac:dyDescent="0.25">
      <c r="C27" s="2" t="s">
        <v>13</v>
      </c>
      <c r="E27" s="4">
        <f>D24+D25-E26</f>
        <v>1900</v>
      </c>
    </row>
    <row r="29" spans="1:5" x14ac:dyDescent="0.25">
      <c r="A29" s="5" t="s">
        <v>23</v>
      </c>
      <c r="B29" s="1">
        <v>42369</v>
      </c>
      <c r="C29" t="s">
        <v>24</v>
      </c>
      <c r="D29" s="3">
        <v>45700</v>
      </c>
    </row>
    <row r="30" spans="1:5" x14ac:dyDescent="0.25">
      <c r="C30" s="2" t="s">
        <v>13</v>
      </c>
      <c r="E30" s="3">
        <v>45700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TWU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TWU</dc:creator>
  <cp:lastModifiedBy>TWU</cp:lastModifiedBy>
  <dcterms:created xsi:type="dcterms:W3CDTF">2015-04-07T05:38:37Z</dcterms:created>
  <dcterms:modified xsi:type="dcterms:W3CDTF">2015-04-07T07:12:12Z</dcterms:modified>
</cp:coreProperties>
</file>